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99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F184" i="1"/>
  <c r="B176" i="1"/>
  <c r="A176" i="1"/>
  <c r="L175" i="1"/>
  <c r="F175" i="1"/>
  <c r="B166" i="1"/>
  <c r="A166" i="1"/>
  <c r="L165" i="1"/>
  <c r="L176" i="1" s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L100" i="1" s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F80" i="1"/>
  <c r="B71" i="1"/>
  <c r="A71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B24" i="1"/>
  <c r="A24" i="1"/>
  <c r="F23" i="1"/>
  <c r="B14" i="1"/>
  <c r="A14" i="1"/>
  <c r="L138" i="1" l="1"/>
  <c r="G157" i="1"/>
  <c r="H157" i="1"/>
  <c r="J138" i="1"/>
  <c r="I138" i="1"/>
  <c r="G138" i="1"/>
  <c r="H138" i="1"/>
  <c r="G195" i="1"/>
  <c r="I195" i="1"/>
  <c r="I176" i="1"/>
  <c r="F195" i="1"/>
  <c r="J195" i="1"/>
  <c r="G176" i="1"/>
  <c r="J176" i="1"/>
  <c r="F176" i="1"/>
  <c r="F157" i="1"/>
  <c r="J157" i="1"/>
  <c r="G119" i="1"/>
  <c r="I119" i="1"/>
  <c r="H119" i="1"/>
  <c r="F119" i="1"/>
  <c r="J119" i="1"/>
  <c r="G100" i="1"/>
  <c r="H100" i="1"/>
  <c r="J100" i="1"/>
  <c r="I100" i="1"/>
  <c r="F100" i="1"/>
  <c r="F81" i="1"/>
  <c r="J81" i="1"/>
  <c r="I81" i="1"/>
  <c r="H81" i="1"/>
  <c r="G81" i="1"/>
  <c r="G62" i="1"/>
  <c r="I62" i="1"/>
  <c r="J62" i="1"/>
  <c r="H62" i="1"/>
  <c r="F62" i="1"/>
  <c r="I157" i="1"/>
  <c r="G43" i="1"/>
  <c r="I43" i="1"/>
  <c r="J43" i="1"/>
  <c r="H43" i="1"/>
  <c r="F43" i="1"/>
  <c r="G24" i="1"/>
  <c r="I24" i="1"/>
  <c r="H24" i="1"/>
  <c r="F24" i="1"/>
  <c r="G196" i="1" l="1"/>
  <c r="I196" i="1"/>
  <c r="H196" i="1"/>
  <c r="F196" i="1"/>
</calcChain>
</file>

<file path=xl/sharedStrings.xml><?xml version="1.0" encoding="utf-8"?>
<sst xmlns="http://schemas.openxmlformats.org/spreadsheetml/2006/main" count="302" uniqueCount="119">
  <si>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</si>
  <si>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</si>
  <si>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</si>
  <si>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</si>
  <si>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</si>
  <si>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</si>
  <si>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</si>
  <si>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</si>
  <si>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</si>
  <si>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</si>
  <si>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</si>
  <si>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</si>
  <si>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</si>
  <si>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</si>
  <si>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</si>
  <si>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</si>
  <si>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</si>
  <si>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</si>
  <si>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</si>
  <si>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</si>
  <si>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</si>
  <si>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</si>
  <si>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</si>
  <si>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</si>
  <si>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</si>
  <si>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</si>
  <si>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</si>
  <si>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</si>
  <si>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</si>
  <si>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</si>
  <si>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</si>
  <si>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</si>
  <si>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</si>
  <si>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МБОУ "Алтайская НШ-ДС им. И.С. Жаворонкова"</t>
  </si>
  <si>
    <t>директор</t>
  </si>
  <si>
    <t>Поцелуева О.В.</t>
  </si>
  <si>
    <t>Салат из моркови с яблоком</t>
  </si>
  <si>
    <t>54-11з</t>
  </si>
  <si>
    <t>Щи со сметаной</t>
  </si>
  <si>
    <t>54-1с</t>
  </si>
  <si>
    <t>Компот из сухофруктов</t>
  </si>
  <si>
    <t>54-1хн</t>
  </si>
  <si>
    <t>Хлеб пшеничный</t>
  </si>
  <si>
    <t>пром.</t>
  </si>
  <si>
    <t>Салат из свеклы отварной</t>
  </si>
  <si>
    <t>54-13з</t>
  </si>
  <si>
    <t>Суп с рыбными консервами</t>
  </si>
  <si>
    <t>Картофельное пюре</t>
  </si>
  <si>
    <t>54-11г</t>
  </si>
  <si>
    <t>54-7з</t>
  </si>
  <si>
    <t>54-7г</t>
  </si>
  <si>
    <t>54-7с</t>
  </si>
  <si>
    <t>54-4г</t>
  </si>
  <si>
    <t>Винегрет с растительным маслом</t>
  </si>
  <si>
    <t>54-16з</t>
  </si>
  <si>
    <t>Борщ со сметаной</t>
  </si>
  <si>
    <t>54-2с</t>
  </si>
  <si>
    <t>Макароны отварные</t>
  </si>
  <si>
    <t>54-1г</t>
  </si>
  <si>
    <t>Компот из изюма</t>
  </si>
  <si>
    <t>0.4</t>
  </si>
  <si>
    <t>54-4хн</t>
  </si>
  <si>
    <t>54-17з</t>
  </si>
  <si>
    <t>54-8с</t>
  </si>
  <si>
    <t>Салат из моркови с черносливом</t>
  </si>
  <si>
    <t>Суп картофельный с горохом</t>
  </si>
  <si>
    <t>Рагу из овощей</t>
  </si>
  <si>
    <t>54-9г</t>
  </si>
  <si>
    <t>54-14з</t>
  </si>
  <si>
    <t>Рис припущенный</t>
  </si>
  <si>
    <t>54-1з</t>
  </si>
  <si>
    <t>Суп крестьянский с крупой</t>
  </si>
  <si>
    <t>54-11с</t>
  </si>
  <si>
    <t>Сок</t>
  </si>
  <si>
    <t>Котлета рыбная (горбуша)</t>
  </si>
  <si>
    <t>пром..</t>
  </si>
  <si>
    <t>4,96</t>
  </si>
  <si>
    <t>7,8</t>
  </si>
  <si>
    <t>163,6</t>
  </si>
  <si>
    <t>8,5</t>
  </si>
  <si>
    <t>6,6</t>
  </si>
  <si>
    <t>17,5</t>
  </si>
  <si>
    <t>706.19</t>
  </si>
  <si>
    <t>Шницель</t>
  </si>
  <si>
    <t>Компот из облепихи</t>
  </si>
  <si>
    <t>Тефтели рыбные (горбуша)</t>
  </si>
  <si>
    <t>сладкое</t>
  </si>
  <si>
    <t>хлеб с маслом</t>
  </si>
  <si>
    <t>кондитерские изделия</t>
  </si>
  <si>
    <t>Фрукты</t>
  </si>
  <si>
    <t>Суп с макаронными изделиями</t>
  </si>
  <si>
    <t>Салат из белокочанной  капусты</t>
  </si>
  <si>
    <t>Салат из свеклы отварной с курагой, изюмом</t>
  </si>
  <si>
    <t xml:space="preserve">Салат из капусты </t>
  </si>
  <si>
    <t>10.5</t>
  </si>
  <si>
    <t>21</t>
  </si>
  <si>
    <t>2</t>
  </si>
  <si>
    <t>240</t>
  </si>
  <si>
    <t>26.25</t>
  </si>
  <si>
    <t>172.95</t>
  </si>
  <si>
    <t>26.13</t>
  </si>
  <si>
    <t>45.52</t>
  </si>
  <si>
    <t>128.18</t>
  </si>
  <si>
    <t>1007.03</t>
  </si>
  <si>
    <t>54-27с</t>
  </si>
  <si>
    <t>Котлета "Охотничья"</t>
  </si>
  <si>
    <t>Кондитерское изделие</t>
  </si>
  <si>
    <t>Тефтели</t>
  </si>
  <si>
    <t xml:space="preserve">Каша гречневая </t>
  </si>
  <si>
    <t>54-9хн</t>
  </si>
  <si>
    <t>пром</t>
  </si>
  <si>
    <t>763.44</t>
  </si>
  <si>
    <t>Котлета каштанчик</t>
  </si>
  <si>
    <t>Суп свекольник</t>
  </si>
  <si>
    <t>54-18с</t>
  </si>
  <si>
    <t>Винегрет  с растительным маслом</t>
  </si>
  <si>
    <t xml:space="preserve">Макароны отварные </t>
  </si>
  <si>
    <t>Бутерброд с маслом</t>
  </si>
  <si>
    <t>Котлета Каштанчик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</si>
</sst>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4" fillId="2" borderId="2" xfId="0" applyFont="1" applyFill="1" applyBorder="1" applyProtection="1">
      <protection locked="0"/>
    </xf>
    <xf numFmtId="49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6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49" fontId="6" fillId="0" borderId="10" xfId="0" applyNumberFormat="1" applyFont="1" applyBorder="1" applyAlignment="1">
      <alignment horizontal="center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33</v>
      </c>
      <c r="D1" s="61"/>
      <c r="E1" s="61"/>
      <c r="F1" s="12" t="s">
        <v>16</v>
      </c>
      <c r="G1" s="2" t="s">
        <v>17</v>
      </c>
      <c r="H1" s="62" t="s">
        <v>34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35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30</v>
      </c>
      <c r="I4" s="47" t="s">
        <v>31</v>
      </c>
      <c r="J4" s="47" t="s">
        <v>32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28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29</v>
      </c>
    </row>
    <row r="6" spans="1:12" ht="15" x14ac:dyDescent="0.25">
      <c r="A6" s="20">
        <v>1</v>
      </c>
      <c r="B6" s="21">
        <v>1</v>
      </c>
      <c r="C6" s="22"/>
      <c r="D6" s="5"/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/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/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/>
      <c r="E13" s="9"/>
      <c r="F13" s="19"/>
      <c r="G13" s="19"/>
      <c r="H13" s="19"/>
      <c r="I13" s="19"/>
      <c r="J13" s="19"/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21</v>
      </c>
      <c r="D14" s="7" t="s">
        <v>22</v>
      </c>
      <c r="E14" s="42" t="s">
        <v>36</v>
      </c>
      <c r="F14" s="43">
        <v>60</v>
      </c>
      <c r="G14" s="43">
        <v>0.6</v>
      </c>
      <c r="H14" s="43">
        <v>6.1</v>
      </c>
      <c r="I14" s="43">
        <v>4.3</v>
      </c>
      <c r="J14" s="43">
        <v>74.2</v>
      </c>
      <c r="K14" s="44" t="s">
        <v>37</v>
      </c>
      <c r="L14" s="43"/>
    </row>
    <row r="15" spans="1:12" ht="15" x14ac:dyDescent="0.25">
      <c r="A15" s="23"/>
      <c r="B15" s="15"/>
      <c r="C15" s="11"/>
      <c r="D15" s="7" t="s">
        <v>23</v>
      </c>
      <c r="E15" s="42" t="s">
        <v>38</v>
      </c>
      <c r="F15" s="43">
        <v>200</v>
      </c>
      <c r="G15" s="43">
        <v>1.62</v>
      </c>
      <c r="H15" s="43">
        <v>4.92</v>
      </c>
      <c r="I15" s="43">
        <v>5.28</v>
      </c>
      <c r="J15" s="43">
        <v>72.08</v>
      </c>
      <c r="K15" s="44" t="s">
        <v>39</v>
      </c>
      <c r="L15" s="43"/>
    </row>
    <row r="16" spans="1:12" ht="15" x14ac:dyDescent="0.25">
      <c r="A16" s="23"/>
      <c r="B16" s="15"/>
      <c r="C16" s="11"/>
      <c r="D16" s="7" t="s">
        <v>24</v>
      </c>
      <c r="E16" s="42" t="s">
        <v>83</v>
      </c>
      <c r="F16" s="43">
        <v>100</v>
      </c>
      <c r="G16" s="52" t="s">
        <v>94</v>
      </c>
      <c r="H16" s="52" t="s">
        <v>95</v>
      </c>
      <c r="I16" s="52" t="s">
        <v>96</v>
      </c>
      <c r="J16" s="52" t="s">
        <v>97</v>
      </c>
      <c r="K16" s="44" t="s">
        <v>43</v>
      </c>
      <c r="L16" s="43"/>
    </row>
    <row r="17" spans="1:12" ht="15" x14ac:dyDescent="0.25">
      <c r="A17" s="23"/>
      <c r="B17" s="15"/>
      <c r="C17" s="11"/>
      <c r="D17" s="7" t="s">
        <v>25</v>
      </c>
      <c r="E17" s="42" t="s">
        <v>69</v>
      </c>
      <c r="F17" s="43">
        <v>150</v>
      </c>
      <c r="G17" s="43">
        <v>3.5</v>
      </c>
      <c r="H17" s="43">
        <v>4.8</v>
      </c>
      <c r="I17" s="43">
        <v>35</v>
      </c>
      <c r="J17" s="43">
        <v>196.9</v>
      </c>
      <c r="K17" s="44" t="s">
        <v>50</v>
      </c>
      <c r="L17" s="43"/>
    </row>
    <row r="18" spans="1:12" ht="15" x14ac:dyDescent="0.25">
      <c r="A18" s="23"/>
      <c r="B18" s="15"/>
      <c r="C18" s="11"/>
      <c r="D18" s="7" t="s">
        <v>86</v>
      </c>
      <c r="E18" s="42" t="s">
        <v>40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41</v>
      </c>
      <c r="L18" s="43"/>
    </row>
    <row r="19" spans="1:12" ht="15" x14ac:dyDescent="0.25">
      <c r="A19" s="23"/>
      <c r="B19" s="15"/>
      <c r="C19" s="11"/>
      <c r="D19" s="7" t="s">
        <v>26</v>
      </c>
      <c r="E19" s="42" t="s">
        <v>42</v>
      </c>
      <c r="F19" s="43">
        <v>50</v>
      </c>
      <c r="G19" s="43">
        <v>4.05</v>
      </c>
      <c r="H19" s="43">
        <v>0.5</v>
      </c>
      <c r="I19" s="43">
        <v>25.55</v>
      </c>
      <c r="J19" s="43">
        <v>125.5</v>
      </c>
      <c r="K19" s="44" t="s">
        <v>43</v>
      </c>
      <c r="L19" s="43"/>
    </row>
    <row r="20" spans="1:12" ht="15" x14ac:dyDescent="0.25">
      <c r="A20" s="23"/>
      <c r="B20" s="15"/>
      <c r="C20" s="11"/>
      <c r="D20" s="7"/>
      <c r="E20" s="42" t="s">
        <v>87</v>
      </c>
      <c r="F20" s="43">
        <v>70</v>
      </c>
      <c r="G20" s="52" t="s">
        <v>76</v>
      </c>
      <c r="H20" s="52" t="s">
        <v>77</v>
      </c>
      <c r="I20" s="52" t="s">
        <v>98</v>
      </c>
      <c r="J20" s="52" t="s">
        <v>99</v>
      </c>
      <c r="K20" s="44" t="s">
        <v>43</v>
      </c>
      <c r="L20" s="43"/>
    </row>
    <row r="21" spans="1:12" ht="15" x14ac:dyDescent="0.25">
      <c r="A21" s="23"/>
      <c r="B21" s="15"/>
      <c r="C21" s="11"/>
      <c r="D21" s="51" t="s">
        <v>20</v>
      </c>
      <c r="E21" s="42" t="s">
        <v>20</v>
      </c>
      <c r="F21" s="43">
        <v>100</v>
      </c>
      <c r="G21" s="43">
        <v>0.4</v>
      </c>
      <c r="H21" s="43">
        <v>0.4</v>
      </c>
      <c r="I21" s="43">
        <v>10</v>
      </c>
      <c r="J21" s="43">
        <v>44.4</v>
      </c>
      <c r="K21" s="44" t="s">
        <v>43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27</v>
      </c>
      <c r="E23" s="9"/>
      <c r="F23" s="19">
        <f>SUM(F14:F22)</f>
        <v>930</v>
      </c>
      <c r="G23" s="55" t="s">
        <v>100</v>
      </c>
      <c r="H23" s="55" t="s">
        <v>101</v>
      </c>
      <c r="I23" s="55" t="s">
        <v>102</v>
      </c>
      <c r="J23" s="55" t="s">
        <v>103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930</v>
      </c>
      <c r="G24" s="32" t="e">
        <f t="shared" ref="G24:I24" si="0">G13+G23</f>
        <v>#VALUE!</v>
      </c>
      <c r="H24" s="32" t="e">
        <f t="shared" si="0"/>
        <v>#VALUE!</v>
      </c>
      <c r="I24" s="32" t="e">
        <f t="shared" si="0"/>
        <v>#VALUE!</v>
      </c>
      <c r="J24" s="32">
        <v>1007.03</v>
      </c>
      <c r="K24" s="32"/>
      <c r="L24" s="32"/>
    </row>
    <row r="25" spans="1:12" ht="15" x14ac:dyDescent="0.25">
      <c r="A25" s="14">
        <v>1</v>
      </c>
      <c r="B25" s="15">
        <v>2</v>
      </c>
      <c r="C25" s="22"/>
      <c r="D25" s="5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21</v>
      </c>
      <c r="D33" s="7" t="s">
        <v>22</v>
      </c>
      <c r="E33" s="42" t="s">
        <v>44</v>
      </c>
      <c r="F33" s="43">
        <v>60</v>
      </c>
      <c r="G33" s="43">
        <v>0.8</v>
      </c>
      <c r="H33" s="43">
        <v>2.7</v>
      </c>
      <c r="I33" s="43">
        <v>4.5999999999999996</v>
      </c>
      <c r="J33" s="43">
        <v>45.6</v>
      </c>
      <c r="K33" s="44" t="s">
        <v>45</v>
      </c>
      <c r="L33" s="43"/>
    </row>
    <row r="34" spans="1:12" ht="15" x14ac:dyDescent="0.25">
      <c r="A34" s="14"/>
      <c r="B34" s="15"/>
      <c r="C34" s="11"/>
      <c r="D34" s="7" t="s">
        <v>23</v>
      </c>
      <c r="E34" s="42" t="s">
        <v>46</v>
      </c>
      <c r="F34" s="43">
        <v>200</v>
      </c>
      <c r="G34" s="43">
        <v>5.9</v>
      </c>
      <c r="H34" s="43">
        <v>6.76</v>
      </c>
      <c r="I34" s="43">
        <v>12.54</v>
      </c>
      <c r="J34" s="43">
        <v>134.6</v>
      </c>
      <c r="K34" s="44" t="s">
        <v>104</v>
      </c>
      <c r="L34" s="43"/>
    </row>
    <row r="35" spans="1:12" ht="15" x14ac:dyDescent="0.25">
      <c r="A35" s="14"/>
      <c r="B35" s="15"/>
      <c r="C35" s="11"/>
      <c r="D35" s="7" t="s">
        <v>24</v>
      </c>
      <c r="E35" s="42" t="s">
        <v>105</v>
      </c>
      <c r="F35" s="43">
        <v>100</v>
      </c>
      <c r="G35" s="43">
        <v>12</v>
      </c>
      <c r="H35" s="43">
        <v>22</v>
      </c>
      <c r="I35" s="43">
        <v>1</v>
      </c>
      <c r="J35" s="43">
        <v>250</v>
      </c>
      <c r="K35" s="44" t="s">
        <v>43</v>
      </c>
      <c r="L35" s="43"/>
    </row>
    <row r="36" spans="1:12" ht="15" x14ac:dyDescent="0.25">
      <c r="A36" s="14"/>
      <c r="B36" s="15"/>
      <c r="C36" s="11"/>
      <c r="D36" s="7" t="s">
        <v>25</v>
      </c>
      <c r="E36" s="42" t="s">
        <v>47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48</v>
      </c>
      <c r="L36" s="43"/>
    </row>
    <row r="37" spans="1:12" ht="15" x14ac:dyDescent="0.25">
      <c r="A37" s="14"/>
      <c r="B37" s="15"/>
      <c r="C37" s="11"/>
      <c r="D37" s="7" t="s">
        <v>86</v>
      </c>
      <c r="E37" s="42" t="s">
        <v>73</v>
      </c>
      <c r="F37" s="43">
        <v>200</v>
      </c>
      <c r="G37" s="43">
        <v>1</v>
      </c>
      <c r="H37" s="43">
        <v>0</v>
      </c>
      <c r="I37" s="43">
        <v>21.2</v>
      </c>
      <c r="J37" s="43">
        <v>88</v>
      </c>
      <c r="K37" s="44" t="s">
        <v>43</v>
      </c>
      <c r="L37" s="43"/>
    </row>
    <row r="38" spans="1:12" ht="15" x14ac:dyDescent="0.25">
      <c r="A38" s="14"/>
      <c r="B38" s="15"/>
      <c r="C38" s="11"/>
      <c r="D38" s="7" t="s">
        <v>26</v>
      </c>
      <c r="E38" s="42" t="s">
        <v>42</v>
      </c>
      <c r="F38" s="43">
        <v>50</v>
      </c>
      <c r="G38" s="43">
        <v>4.05</v>
      </c>
      <c r="H38" s="43">
        <v>0.5</v>
      </c>
      <c r="I38" s="43">
        <v>25.55</v>
      </c>
      <c r="J38" s="43">
        <v>125.5</v>
      </c>
      <c r="K38" s="44" t="s">
        <v>43</v>
      </c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51"/>
      <c r="E40" s="42" t="s">
        <v>106</v>
      </c>
      <c r="F40" s="43">
        <v>35</v>
      </c>
      <c r="G40" s="43">
        <v>2</v>
      </c>
      <c r="H40" s="53">
        <v>5</v>
      </c>
      <c r="I40" s="43">
        <v>40</v>
      </c>
      <c r="J40" s="43">
        <v>140</v>
      </c>
      <c r="K40" s="44" t="s">
        <v>43</v>
      </c>
      <c r="L40" s="43"/>
    </row>
    <row r="41" spans="1:12" ht="15" x14ac:dyDescent="0.25">
      <c r="A41" s="14"/>
      <c r="B41" s="15"/>
      <c r="C41" s="11"/>
      <c r="D41" s="6" t="s">
        <v>20</v>
      </c>
      <c r="E41" s="42" t="s">
        <v>20</v>
      </c>
      <c r="F41" s="43">
        <v>100</v>
      </c>
      <c r="G41" s="43">
        <v>0.4</v>
      </c>
      <c r="H41" s="43">
        <v>0.4</v>
      </c>
      <c r="I41" s="43">
        <v>10</v>
      </c>
      <c r="J41" s="43">
        <v>44.4</v>
      </c>
      <c r="K41" s="44" t="s">
        <v>43</v>
      </c>
      <c r="L41" s="43"/>
    </row>
    <row r="42" spans="1:12" ht="15" x14ac:dyDescent="0.25">
      <c r="A42" s="16"/>
      <c r="B42" s="17"/>
      <c r="C42" s="8"/>
      <c r="D42" s="18" t="s">
        <v>27</v>
      </c>
      <c r="E42" s="9"/>
      <c r="F42" s="19">
        <f>SUM(F33:F41)</f>
        <v>895</v>
      </c>
      <c r="G42" s="19">
        <f t="shared" ref="G42" si="1">SUM(G33:G41)</f>
        <v>29.349999999999998</v>
      </c>
      <c r="H42" s="19">
        <f t="shared" ref="H42" si="2">SUM(H33:H41)</f>
        <v>42.56</v>
      </c>
      <c r="I42" s="19">
        <f t="shared" ref="I42" si="3">SUM(I33:I41)</f>
        <v>134.69</v>
      </c>
      <c r="J42" s="19">
        <f t="shared" ref="J42" si="4">SUM(J33:J41)</f>
        <v>967.5</v>
      </c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895</v>
      </c>
      <c r="G43" s="32">
        <f t="shared" ref="G43" si="5">G32+G42</f>
        <v>29.349999999999998</v>
      </c>
      <c r="H43" s="32">
        <f t="shared" ref="H43" si="6">H32+H42</f>
        <v>42.56</v>
      </c>
      <c r="I43" s="32">
        <f t="shared" ref="I43" si="7">I32+I42</f>
        <v>134.69</v>
      </c>
      <c r="J43" s="32">
        <f t="shared" ref="J43" si="8">J32+J42</f>
        <v>967.5</v>
      </c>
      <c r="K43" s="32"/>
      <c r="L43" s="32"/>
    </row>
    <row r="44" spans="1:12" ht="15" x14ac:dyDescent="0.25">
      <c r="A44" s="20">
        <v>1</v>
      </c>
      <c r="B44" s="21">
        <v>3</v>
      </c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27</v>
      </c>
      <c r="E51" s="9"/>
      <c r="F51" s="19">
        <f>SUM(F44:F50)</f>
        <v>0</v>
      </c>
      <c r="G51" s="19">
        <f t="shared" ref="G51" si="9">SUM(G44:G50)</f>
        <v>0</v>
      </c>
      <c r="H51" s="19">
        <f t="shared" ref="H51" si="10">SUM(H44:H50)</f>
        <v>0</v>
      </c>
      <c r="I51" s="19">
        <f t="shared" ref="I51" si="11">SUM(I44:I50)</f>
        <v>0</v>
      </c>
      <c r="J51" s="19">
        <f t="shared" ref="J51:L51" si="12">SUM(J44:J50)</f>
        <v>0</v>
      </c>
      <c r="K51" s="25"/>
      <c r="L51" s="19">
        <f t="shared" si="12"/>
        <v>0</v>
      </c>
    </row>
    <row r="52" spans="1:12" ht="15" x14ac:dyDescent="0.25">
      <c r="A52" s="26">
        <f>A44</f>
        <v>1</v>
      </c>
      <c r="B52" s="13">
        <f>B44</f>
        <v>3</v>
      </c>
      <c r="C52" s="10"/>
      <c r="D52" s="7" t="s">
        <v>22</v>
      </c>
      <c r="E52" s="42" t="s">
        <v>91</v>
      </c>
      <c r="F52" s="43">
        <v>60</v>
      </c>
      <c r="G52" s="43">
        <v>1.6</v>
      </c>
      <c r="H52" s="43">
        <v>6.1</v>
      </c>
      <c r="I52" s="43">
        <v>6.2</v>
      </c>
      <c r="J52" s="43">
        <v>85.7</v>
      </c>
      <c r="K52" s="44" t="s">
        <v>49</v>
      </c>
      <c r="L52" s="43"/>
    </row>
    <row r="53" spans="1:12" ht="15" x14ac:dyDescent="0.25">
      <c r="A53" s="23"/>
      <c r="B53" s="15"/>
      <c r="C53" s="11"/>
      <c r="D53" s="7" t="s">
        <v>23</v>
      </c>
      <c r="E53" s="42" t="s">
        <v>90</v>
      </c>
      <c r="F53" s="43">
        <v>200</v>
      </c>
      <c r="G53" s="43">
        <v>2.52</v>
      </c>
      <c r="H53" s="43">
        <v>2.16</v>
      </c>
      <c r="I53" s="43">
        <v>18.12</v>
      </c>
      <c r="J53" s="43">
        <v>102</v>
      </c>
      <c r="K53" s="44" t="s">
        <v>51</v>
      </c>
      <c r="L53" s="43"/>
    </row>
    <row r="54" spans="1:12" ht="15" x14ac:dyDescent="0.25">
      <c r="A54" s="23"/>
      <c r="B54" s="15"/>
      <c r="C54" s="11"/>
      <c r="D54" s="7" t="s">
        <v>24</v>
      </c>
      <c r="E54" s="42" t="s">
        <v>107</v>
      </c>
      <c r="F54" s="43">
        <v>100</v>
      </c>
      <c r="G54" s="43">
        <v>11</v>
      </c>
      <c r="H54" s="43">
        <v>13</v>
      </c>
      <c r="I54" s="43">
        <v>18</v>
      </c>
      <c r="J54" s="43">
        <v>160</v>
      </c>
      <c r="K54" s="44" t="s">
        <v>43</v>
      </c>
      <c r="L54" s="43"/>
    </row>
    <row r="55" spans="1:12" ht="15" x14ac:dyDescent="0.25">
      <c r="A55" s="23"/>
      <c r="B55" s="15"/>
      <c r="C55" s="11"/>
      <c r="D55" s="7" t="s">
        <v>25</v>
      </c>
      <c r="E55" s="42" t="s">
        <v>108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233.7</v>
      </c>
      <c r="K55" s="44" t="s">
        <v>52</v>
      </c>
      <c r="L55" s="43"/>
    </row>
    <row r="56" spans="1:12" ht="15" x14ac:dyDescent="0.25">
      <c r="A56" s="23"/>
      <c r="B56" s="15"/>
      <c r="C56" s="11"/>
      <c r="D56" s="7" t="s">
        <v>86</v>
      </c>
      <c r="E56" s="42" t="s">
        <v>84</v>
      </c>
      <c r="F56" s="43">
        <v>200</v>
      </c>
      <c r="G56" s="43">
        <v>0.2</v>
      </c>
      <c r="H56" s="43">
        <v>0.1</v>
      </c>
      <c r="I56" s="43">
        <v>7.4</v>
      </c>
      <c r="J56" s="43">
        <v>39</v>
      </c>
      <c r="K56" s="44" t="s">
        <v>109</v>
      </c>
      <c r="L56" s="43"/>
    </row>
    <row r="57" spans="1:12" ht="15" x14ac:dyDescent="0.25">
      <c r="A57" s="23"/>
      <c r="B57" s="15"/>
      <c r="C57" s="11"/>
      <c r="D57" s="7" t="s">
        <v>26</v>
      </c>
      <c r="E57" s="42" t="s">
        <v>42</v>
      </c>
      <c r="F57" s="43">
        <v>50</v>
      </c>
      <c r="G57" s="43">
        <v>4.05</v>
      </c>
      <c r="H57" s="43">
        <v>0.5</v>
      </c>
      <c r="I57" s="43">
        <v>25.55</v>
      </c>
      <c r="J57" s="43">
        <v>125.5</v>
      </c>
      <c r="K57" s="44" t="s">
        <v>43</v>
      </c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57" t="s">
        <v>20</v>
      </c>
      <c r="E59" s="42" t="s">
        <v>20</v>
      </c>
      <c r="F59" s="43">
        <v>100</v>
      </c>
      <c r="G59" s="43">
        <v>0.4</v>
      </c>
      <c r="H59" s="43">
        <v>0.4</v>
      </c>
      <c r="I59" s="43">
        <v>10</v>
      </c>
      <c r="J59" s="43">
        <v>44.4</v>
      </c>
      <c r="K59" s="44" t="s">
        <v>43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27</v>
      </c>
      <c r="E61" s="9"/>
      <c r="F61" s="19">
        <f>SUM(F52:F60)</f>
        <v>860</v>
      </c>
      <c r="G61" s="19">
        <f t="shared" ref="G61" si="13">SUM(G52:G60)</f>
        <v>28.07</v>
      </c>
      <c r="H61" s="19">
        <f t="shared" ref="H61" si="14">SUM(H52:H60)</f>
        <v>28.56</v>
      </c>
      <c r="I61" s="19">
        <f t="shared" ref="I61" si="15">SUM(I52:I60)</f>
        <v>121.27</v>
      </c>
      <c r="J61" s="19">
        <f t="shared" ref="J61:L61" si="16">SUM(J52:J60)</f>
        <v>790.3</v>
      </c>
      <c r="K61" s="25"/>
      <c r="L61" s="19">
        <f t="shared" si="16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860</v>
      </c>
      <c r="G62" s="32">
        <f t="shared" ref="G62" si="17">G51+G61</f>
        <v>28.07</v>
      </c>
      <c r="H62" s="32">
        <f t="shared" ref="H62" si="18">H51+H61</f>
        <v>28.56</v>
      </c>
      <c r="I62" s="32">
        <f t="shared" ref="I62" si="19">I51+I61</f>
        <v>121.27</v>
      </c>
      <c r="J62" s="32">
        <f t="shared" ref="J62:L62" si="20">J51+J61</f>
        <v>790.3</v>
      </c>
      <c r="K62" s="32"/>
      <c r="L62" s="32">
        <f t="shared" si="20"/>
        <v>0</v>
      </c>
    </row>
    <row r="63" spans="1:12" ht="15" x14ac:dyDescent="0.25">
      <c r="A63" s="20">
        <v>1</v>
      </c>
      <c r="B63" s="21">
        <v>4</v>
      </c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21</v>
      </c>
      <c r="D71" s="7" t="s">
        <v>22</v>
      </c>
      <c r="E71" s="42" t="s">
        <v>53</v>
      </c>
      <c r="F71" s="43">
        <v>60</v>
      </c>
      <c r="G71" s="43">
        <v>0.6</v>
      </c>
      <c r="H71" s="43">
        <v>5.3</v>
      </c>
      <c r="I71" s="43">
        <v>4.0999999999999996</v>
      </c>
      <c r="J71" s="43">
        <v>67.099999999999994</v>
      </c>
      <c r="K71" s="44" t="s">
        <v>54</v>
      </c>
      <c r="L71" s="43"/>
    </row>
    <row r="72" spans="1:12" ht="15" x14ac:dyDescent="0.25">
      <c r="A72" s="23"/>
      <c r="B72" s="15"/>
      <c r="C72" s="11"/>
      <c r="D72" s="7" t="s">
        <v>23</v>
      </c>
      <c r="E72" s="42" t="s">
        <v>55</v>
      </c>
      <c r="F72" s="43">
        <v>200</v>
      </c>
      <c r="G72" s="43">
        <v>1.7</v>
      </c>
      <c r="H72" s="43">
        <v>4.26</v>
      </c>
      <c r="I72" s="43">
        <v>9.68</v>
      </c>
      <c r="J72" s="43">
        <v>90.24</v>
      </c>
      <c r="K72" s="44" t="s">
        <v>56</v>
      </c>
      <c r="L72" s="43"/>
    </row>
    <row r="73" spans="1:12" ht="15" x14ac:dyDescent="0.25">
      <c r="A73" s="23"/>
      <c r="B73" s="15"/>
      <c r="C73" s="11"/>
      <c r="D73" s="7" t="s">
        <v>24</v>
      </c>
      <c r="E73" s="42" t="s">
        <v>74</v>
      </c>
      <c r="F73" s="43">
        <v>90</v>
      </c>
      <c r="G73" s="52" t="s">
        <v>81</v>
      </c>
      <c r="H73" s="52" t="s">
        <v>80</v>
      </c>
      <c r="I73" s="52" t="s">
        <v>79</v>
      </c>
      <c r="J73" s="52" t="s">
        <v>78</v>
      </c>
      <c r="K73" s="54" t="s">
        <v>75</v>
      </c>
      <c r="L73" s="43"/>
    </row>
    <row r="74" spans="1:12" ht="15" x14ac:dyDescent="0.25">
      <c r="A74" s="23"/>
      <c r="B74" s="15"/>
      <c r="C74" s="11"/>
      <c r="D74" s="7" t="s">
        <v>25</v>
      </c>
      <c r="E74" s="42" t="s">
        <v>57</v>
      </c>
      <c r="F74" s="43">
        <v>150</v>
      </c>
      <c r="G74" s="43">
        <v>5.4</v>
      </c>
      <c r="H74" s="43">
        <v>4.9000000000000004</v>
      </c>
      <c r="I74" s="43">
        <v>32.799999999999997</v>
      </c>
      <c r="J74" s="43">
        <v>196.8</v>
      </c>
      <c r="K74" s="44" t="s">
        <v>58</v>
      </c>
      <c r="L74" s="43"/>
    </row>
    <row r="75" spans="1:12" ht="15" x14ac:dyDescent="0.25">
      <c r="A75" s="23"/>
      <c r="B75" s="15"/>
      <c r="C75" s="11"/>
      <c r="D75" s="7" t="s">
        <v>86</v>
      </c>
      <c r="E75" s="42" t="s">
        <v>59</v>
      </c>
      <c r="F75" s="43">
        <v>200</v>
      </c>
      <c r="G75" s="43">
        <v>0.4</v>
      </c>
      <c r="H75" s="43">
        <v>0.1</v>
      </c>
      <c r="I75" s="43">
        <v>18.399999999999999</v>
      </c>
      <c r="J75" s="43">
        <v>75.8</v>
      </c>
      <c r="K75" s="44" t="s">
        <v>61</v>
      </c>
      <c r="L75" s="43"/>
    </row>
    <row r="76" spans="1:12" ht="15" x14ac:dyDescent="0.25">
      <c r="A76" s="23"/>
      <c r="B76" s="15"/>
      <c r="C76" s="11"/>
      <c r="D76" s="7" t="s">
        <v>26</v>
      </c>
      <c r="E76" s="42" t="s">
        <v>42</v>
      </c>
      <c r="F76" s="43">
        <v>50</v>
      </c>
      <c r="G76" s="43">
        <v>4.05</v>
      </c>
      <c r="H76" s="43">
        <v>0.5</v>
      </c>
      <c r="I76" s="43">
        <v>25.55</v>
      </c>
      <c r="J76" s="43">
        <v>125.5</v>
      </c>
      <c r="K76" s="44" t="s">
        <v>43</v>
      </c>
      <c r="L76" s="43"/>
    </row>
    <row r="77" spans="1:12" ht="15" x14ac:dyDescent="0.25">
      <c r="A77" s="23"/>
      <c r="B77" s="15"/>
      <c r="C77" s="11"/>
      <c r="D77" s="7" t="s">
        <v>20</v>
      </c>
      <c r="E77" s="42" t="s">
        <v>20</v>
      </c>
      <c r="F77" s="43">
        <v>100</v>
      </c>
      <c r="G77" s="43">
        <v>0.4</v>
      </c>
      <c r="H77" s="43">
        <v>0.4</v>
      </c>
      <c r="I77" s="43">
        <v>10</v>
      </c>
      <c r="J77" s="43">
        <v>44.4</v>
      </c>
      <c r="K77" s="44" t="s">
        <v>110</v>
      </c>
      <c r="L77" s="43"/>
    </row>
    <row r="78" spans="1:12" ht="15" x14ac:dyDescent="0.25">
      <c r="A78" s="23"/>
      <c r="B78" s="15"/>
      <c r="C78" s="11"/>
      <c r="D78" s="5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27</v>
      </c>
      <c r="E80" s="9"/>
      <c r="F80" s="19">
        <f>SUM(F71:F79)</f>
        <v>850</v>
      </c>
      <c r="G80" s="19">
        <v>30.05</v>
      </c>
      <c r="H80" s="19">
        <v>22.06</v>
      </c>
      <c r="I80" s="19">
        <v>109.03</v>
      </c>
      <c r="J80" s="55" t="s">
        <v>111</v>
      </c>
      <c r="K80" s="25"/>
      <c r="L80" s="19"/>
    </row>
    <row r="81" spans="1:12" ht="15.75" customHeight="1" x14ac:dyDescent="0.2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850</v>
      </c>
      <c r="G81" s="32">
        <f t="shared" ref="G81" si="21">G70+G80</f>
        <v>30.05</v>
      </c>
      <c r="H81" s="32">
        <f t="shared" ref="H81" si="22">H70+H80</f>
        <v>22.06</v>
      </c>
      <c r="I81" s="32">
        <f t="shared" ref="I81" si="23">I70+I80</f>
        <v>109.03</v>
      </c>
      <c r="J81" s="32" t="e">
        <f t="shared" ref="J81" si="24">J70+J80</f>
        <v>#VALUE!</v>
      </c>
      <c r="K81" s="32"/>
      <c r="L81" s="32"/>
    </row>
    <row r="82" spans="1:12" ht="15" x14ac:dyDescent="0.25">
      <c r="A82" s="20">
        <v>1</v>
      </c>
      <c r="B82" s="21">
        <v>5</v>
      </c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/>
      <c r="E89" s="9"/>
      <c r="F89" s="19">
        <f>SUM(F82:F88)</f>
        <v>0</v>
      </c>
      <c r="G89" s="19">
        <f t="shared" ref="G89" si="25">SUM(G82:G88)</f>
        <v>0</v>
      </c>
      <c r="H89" s="19">
        <f t="shared" ref="H89" si="26">SUM(H82:H88)</f>
        <v>0</v>
      </c>
      <c r="I89" s="19">
        <f t="shared" ref="I89" si="27">SUM(I82:I88)</f>
        <v>0</v>
      </c>
      <c r="J89" s="19">
        <f t="shared" ref="J89" si="28">SUM(J82:J88)</f>
        <v>0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21</v>
      </c>
      <c r="D90" s="7" t="s">
        <v>22</v>
      </c>
      <c r="E90" s="42" t="s">
        <v>64</v>
      </c>
      <c r="F90" s="43">
        <v>60</v>
      </c>
      <c r="G90" s="43">
        <v>0.9</v>
      </c>
      <c r="H90" s="43">
        <v>0.1</v>
      </c>
      <c r="I90" s="43">
        <v>12.9</v>
      </c>
      <c r="J90" s="43">
        <v>56.8</v>
      </c>
      <c r="K90" s="44" t="s">
        <v>62</v>
      </c>
      <c r="L90" s="43"/>
    </row>
    <row r="91" spans="1:12" ht="15" x14ac:dyDescent="0.25">
      <c r="A91" s="23"/>
      <c r="B91" s="15"/>
      <c r="C91" s="11"/>
      <c r="D91" s="7" t="s">
        <v>23</v>
      </c>
      <c r="E91" s="42" t="s">
        <v>65</v>
      </c>
      <c r="F91" s="43">
        <v>200</v>
      </c>
      <c r="G91" s="43">
        <v>4.24</v>
      </c>
      <c r="H91" s="43">
        <v>4.0199999999999996</v>
      </c>
      <c r="I91" s="43">
        <v>15.92</v>
      </c>
      <c r="J91" s="43">
        <v>116.8</v>
      </c>
      <c r="K91" s="44" t="s">
        <v>63</v>
      </c>
      <c r="L91" s="43"/>
    </row>
    <row r="92" spans="1:12" ht="15" x14ac:dyDescent="0.25">
      <c r="A92" s="23"/>
      <c r="B92" s="15"/>
      <c r="C92" s="11"/>
      <c r="D92" s="7" t="s">
        <v>24</v>
      </c>
      <c r="E92" s="42" t="s">
        <v>112</v>
      </c>
      <c r="F92" s="43">
        <v>100</v>
      </c>
      <c r="G92" s="43">
        <v>15</v>
      </c>
      <c r="H92" s="43">
        <v>11</v>
      </c>
      <c r="I92" s="43">
        <v>1</v>
      </c>
      <c r="J92" s="43">
        <v>160</v>
      </c>
      <c r="K92" s="44" t="s">
        <v>43</v>
      </c>
      <c r="L92" s="43"/>
    </row>
    <row r="93" spans="1:12" ht="15" x14ac:dyDescent="0.25">
      <c r="A93" s="23"/>
      <c r="B93" s="15"/>
      <c r="C93" s="11"/>
      <c r="D93" s="7" t="s">
        <v>25</v>
      </c>
      <c r="E93" s="42" t="s">
        <v>66</v>
      </c>
      <c r="F93" s="43">
        <v>150</v>
      </c>
      <c r="G93" s="43">
        <v>2.8</v>
      </c>
      <c r="H93" s="43">
        <v>7.4</v>
      </c>
      <c r="I93" s="43">
        <v>13.6</v>
      </c>
      <c r="J93" s="43">
        <v>133.4</v>
      </c>
      <c r="K93" s="44" t="s">
        <v>67</v>
      </c>
      <c r="L93" s="43"/>
    </row>
    <row r="94" spans="1:12" ht="15" x14ac:dyDescent="0.25">
      <c r="A94" s="23"/>
      <c r="B94" s="15"/>
      <c r="C94" s="11"/>
      <c r="D94" s="7" t="s">
        <v>86</v>
      </c>
      <c r="E94" s="42" t="s">
        <v>40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41</v>
      </c>
      <c r="L94" s="43"/>
    </row>
    <row r="95" spans="1:12" ht="15" x14ac:dyDescent="0.25">
      <c r="A95" s="23"/>
      <c r="B95" s="15"/>
      <c r="C95" s="11"/>
      <c r="D95" s="7" t="s">
        <v>26</v>
      </c>
      <c r="E95" s="42" t="s">
        <v>42</v>
      </c>
      <c r="F95" s="43">
        <v>50</v>
      </c>
      <c r="G95" s="43">
        <v>4.05</v>
      </c>
      <c r="H95" s="43">
        <v>0.5</v>
      </c>
      <c r="I95" s="43">
        <v>25.55</v>
      </c>
      <c r="J95" s="43">
        <v>125.5</v>
      </c>
      <c r="K95" s="44" t="s">
        <v>43</v>
      </c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51" t="s">
        <v>20</v>
      </c>
      <c r="E97" s="42" t="s">
        <v>89</v>
      </c>
      <c r="F97" s="43">
        <v>100</v>
      </c>
      <c r="G97" s="43">
        <v>0.4</v>
      </c>
      <c r="H97" s="43">
        <v>0.4</v>
      </c>
      <c r="I97" s="43">
        <v>10</v>
      </c>
      <c r="J97" s="43">
        <v>44.4</v>
      </c>
      <c r="K97" s="44" t="s">
        <v>43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27</v>
      </c>
      <c r="E99" s="9"/>
      <c r="F99" s="19">
        <f>SUM(F90:F98)</f>
        <v>860</v>
      </c>
      <c r="G99" s="19">
        <f t="shared" ref="G99" si="29">SUM(G90:G98)</f>
        <v>27.89</v>
      </c>
      <c r="H99" s="19">
        <f t="shared" ref="H99" si="30">SUM(H90:H98)</f>
        <v>23.419999999999998</v>
      </c>
      <c r="I99" s="19">
        <f t="shared" ref="I99" si="31">SUM(I90:I98)</f>
        <v>98.77</v>
      </c>
      <c r="J99" s="19">
        <f>SUM(J90:J97)</f>
        <v>717.9</v>
      </c>
      <c r="K99" s="25"/>
      <c r="L99" s="19">
        <f t="shared" ref="L99" si="32"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860</v>
      </c>
      <c r="G100" s="32">
        <f t="shared" ref="G100" si="33">G89+G99</f>
        <v>27.89</v>
      </c>
      <c r="H100" s="32">
        <f t="shared" ref="H100" si="34">H89+H99</f>
        <v>23.419999999999998</v>
      </c>
      <c r="I100" s="32">
        <f t="shared" ref="I100" si="35">I89+I99</f>
        <v>98.77</v>
      </c>
      <c r="J100" s="32">
        <f t="shared" ref="J100:L100" si="36">J89+J99</f>
        <v>717.9</v>
      </c>
      <c r="K100" s="32"/>
      <c r="L100" s="32">
        <f t="shared" si="36"/>
        <v>0</v>
      </c>
    </row>
    <row r="101" spans="1:12" ht="15" x14ac:dyDescent="0.25">
      <c r="A101" s="20">
        <v>2</v>
      </c>
      <c r="B101" s="21">
        <v>1</v>
      </c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27</v>
      </c>
      <c r="E108" s="9"/>
      <c r="F108" s="19">
        <f>SUM(F101:F107)</f>
        <v>0</v>
      </c>
      <c r="G108" s="19">
        <f t="shared" ref="G108:J108" si="37">SUM(G101:G107)</f>
        <v>0</v>
      </c>
      <c r="H108" s="19">
        <f t="shared" si="37"/>
        <v>0</v>
      </c>
      <c r="I108" s="19">
        <f t="shared" si="37"/>
        <v>0</v>
      </c>
      <c r="J108" s="19">
        <f t="shared" si="37"/>
        <v>0</v>
      </c>
      <c r="K108" s="25"/>
      <c r="L108" s="19">
        <f t="shared" ref="L108" si="38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21</v>
      </c>
      <c r="D109" s="7" t="s">
        <v>22</v>
      </c>
      <c r="E109" s="42" t="s">
        <v>92</v>
      </c>
      <c r="F109" s="43">
        <v>60</v>
      </c>
      <c r="G109" s="43">
        <v>1</v>
      </c>
      <c r="H109" s="43">
        <v>3.2</v>
      </c>
      <c r="I109" s="43">
        <v>10</v>
      </c>
      <c r="J109" s="43">
        <v>73.400000000000006</v>
      </c>
      <c r="K109" s="44" t="s">
        <v>68</v>
      </c>
      <c r="L109" s="43"/>
    </row>
    <row r="110" spans="1:12" ht="15" x14ac:dyDescent="0.25">
      <c r="A110" s="23"/>
      <c r="B110" s="15"/>
      <c r="C110" s="11"/>
      <c r="D110" s="7" t="s">
        <v>23</v>
      </c>
      <c r="E110" s="42" t="s">
        <v>113</v>
      </c>
      <c r="F110" s="43">
        <v>200</v>
      </c>
      <c r="G110" s="43">
        <v>1.8</v>
      </c>
      <c r="H110" s="43">
        <v>4.28</v>
      </c>
      <c r="I110" s="43">
        <v>10.66</v>
      </c>
      <c r="J110" s="43">
        <v>88.3</v>
      </c>
      <c r="K110" s="44" t="s">
        <v>114</v>
      </c>
      <c r="L110" s="43"/>
    </row>
    <row r="111" spans="1:12" ht="15" x14ac:dyDescent="0.25">
      <c r="A111" s="23"/>
      <c r="B111" s="15"/>
      <c r="C111" s="11"/>
      <c r="D111" s="7" t="s">
        <v>24</v>
      </c>
      <c r="E111" s="42" t="s">
        <v>83</v>
      </c>
      <c r="F111" s="43">
        <v>100</v>
      </c>
      <c r="G111" s="43">
        <v>10.5</v>
      </c>
      <c r="H111" s="43">
        <v>21</v>
      </c>
      <c r="I111" s="43">
        <v>2</v>
      </c>
      <c r="J111" s="43">
        <v>240</v>
      </c>
      <c r="K111" s="44" t="s">
        <v>43</v>
      </c>
      <c r="L111" s="43"/>
    </row>
    <row r="112" spans="1:12" ht="15" x14ac:dyDescent="0.25">
      <c r="A112" s="23"/>
      <c r="B112" s="15"/>
      <c r="C112" s="11"/>
      <c r="D112" s="7" t="s">
        <v>25</v>
      </c>
      <c r="E112" s="42" t="s">
        <v>47</v>
      </c>
      <c r="F112" s="43">
        <v>150</v>
      </c>
      <c r="G112" s="43">
        <v>3.2</v>
      </c>
      <c r="H112" s="43">
        <v>5.2</v>
      </c>
      <c r="I112" s="43">
        <v>19.8</v>
      </c>
      <c r="J112" s="43">
        <v>139.4</v>
      </c>
      <c r="K112" s="44" t="s">
        <v>48</v>
      </c>
      <c r="L112" s="43"/>
    </row>
    <row r="113" spans="1:12" ht="15" x14ac:dyDescent="0.25">
      <c r="A113" s="23"/>
      <c r="B113" s="15"/>
      <c r="C113" s="11"/>
      <c r="D113" s="7" t="s">
        <v>86</v>
      </c>
      <c r="E113" s="42" t="s">
        <v>73</v>
      </c>
      <c r="F113" s="43">
        <v>200</v>
      </c>
      <c r="G113" s="43">
        <v>1</v>
      </c>
      <c r="H113" s="43">
        <v>0</v>
      </c>
      <c r="I113" s="43">
        <v>21.2</v>
      </c>
      <c r="J113" s="43">
        <v>88</v>
      </c>
      <c r="K113" s="44" t="s">
        <v>43</v>
      </c>
      <c r="L113" s="43"/>
    </row>
    <row r="114" spans="1:12" ht="15" x14ac:dyDescent="0.25">
      <c r="A114" s="23"/>
      <c r="B114" s="15"/>
      <c r="C114" s="11"/>
      <c r="D114" s="7" t="s">
        <v>26</v>
      </c>
      <c r="E114" s="42" t="s">
        <v>42</v>
      </c>
      <c r="F114" s="43">
        <v>50</v>
      </c>
      <c r="G114" s="43">
        <v>4.05</v>
      </c>
      <c r="H114" s="43">
        <v>0.5</v>
      </c>
      <c r="I114" s="43">
        <v>25.55</v>
      </c>
      <c r="J114" s="43">
        <v>125.5</v>
      </c>
      <c r="K114" s="44" t="s">
        <v>43</v>
      </c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51" t="s">
        <v>20</v>
      </c>
      <c r="E116" s="42" t="s">
        <v>20</v>
      </c>
      <c r="F116" s="43">
        <v>100</v>
      </c>
      <c r="G116" s="43">
        <v>0.4</v>
      </c>
      <c r="H116" s="43">
        <v>0.4</v>
      </c>
      <c r="I116" s="43">
        <v>10</v>
      </c>
      <c r="J116" s="43">
        <v>44.4</v>
      </c>
      <c r="K116" s="44" t="s">
        <v>110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27</v>
      </c>
      <c r="E118" s="9"/>
      <c r="F118" s="19">
        <f>SUM(F109:F117)</f>
        <v>860</v>
      </c>
      <c r="G118" s="19">
        <f t="shared" ref="G118:J118" si="39">SUM(G109:G117)</f>
        <v>21.95</v>
      </c>
      <c r="H118" s="19">
        <f t="shared" si="39"/>
        <v>34.58</v>
      </c>
      <c r="I118" s="19">
        <f t="shared" si="39"/>
        <v>99.21</v>
      </c>
      <c r="J118" s="19">
        <f t="shared" si="39"/>
        <v>799</v>
      </c>
      <c r="K118" s="25"/>
      <c r="L118" s="19">
        <f t="shared" ref="L118" si="40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860</v>
      </c>
      <c r="G119" s="32">
        <f t="shared" ref="G119" si="41">G108+G118</f>
        <v>21.95</v>
      </c>
      <c r="H119" s="32">
        <f t="shared" ref="H119" si="42">H108+H118</f>
        <v>34.58</v>
      </c>
      <c r="I119" s="32">
        <f t="shared" ref="I119" si="43">I108+I118</f>
        <v>99.21</v>
      </c>
      <c r="J119" s="32">
        <f t="shared" ref="J119:L119" si="44">J108+J118</f>
        <v>799</v>
      </c>
      <c r="K119" s="32"/>
      <c r="L119" s="32">
        <f t="shared" si="44"/>
        <v>0</v>
      </c>
    </row>
    <row r="120" spans="1:12" ht="15" x14ac:dyDescent="0.25">
      <c r="A120" s="14">
        <v>2</v>
      </c>
      <c r="B120" s="15">
        <v>2</v>
      </c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27</v>
      </c>
      <c r="E127" s="9"/>
      <c r="F127" s="19">
        <f>SUM(F120:F126)</f>
        <v>0</v>
      </c>
      <c r="G127" s="19">
        <f t="shared" ref="G127:J127" si="45">SUM(G120:G126)</f>
        <v>0</v>
      </c>
      <c r="H127" s="19">
        <f t="shared" si="45"/>
        <v>0</v>
      </c>
      <c r="I127" s="19">
        <f t="shared" si="45"/>
        <v>0</v>
      </c>
      <c r="J127" s="19">
        <f t="shared" si="45"/>
        <v>0</v>
      </c>
      <c r="K127" s="25"/>
      <c r="L127" s="19">
        <f t="shared" ref="L127" si="46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21</v>
      </c>
      <c r="D128" s="7" t="s">
        <v>22</v>
      </c>
      <c r="E128" s="42" t="s">
        <v>115</v>
      </c>
      <c r="F128" s="43">
        <v>60</v>
      </c>
      <c r="G128" s="43">
        <v>0.6</v>
      </c>
      <c r="H128" s="43">
        <v>5.3</v>
      </c>
      <c r="I128" s="43">
        <v>4.0999999999999996</v>
      </c>
      <c r="J128" s="43">
        <v>67.099999999999994</v>
      </c>
      <c r="K128" s="44" t="s">
        <v>54</v>
      </c>
      <c r="L128" s="43"/>
    </row>
    <row r="129" spans="1:12" ht="15" x14ac:dyDescent="0.25">
      <c r="A129" s="14"/>
      <c r="B129" s="15"/>
      <c r="C129" s="11"/>
      <c r="D129" s="7" t="s">
        <v>23</v>
      </c>
      <c r="E129" s="42" t="s">
        <v>38</v>
      </c>
      <c r="F129" s="43">
        <v>200</v>
      </c>
      <c r="G129" s="43">
        <v>1.62</v>
      </c>
      <c r="H129" s="43">
        <v>4.92</v>
      </c>
      <c r="I129" s="43">
        <v>5.28</v>
      </c>
      <c r="J129" s="43">
        <v>72.08</v>
      </c>
      <c r="K129" s="44" t="s">
        <v>39</v>
      </c>
      <c r="L129" s="43"/>
    </row>
    <row r="130" spans="1:12" ht="15" x14ac:dyDescent="0.25">
      <c r="A130" s="14"/>
      <c r="B130" s="15"/>
      <c r="C130" s="11"/>
      <c r="D130" s="7" t="s">
        <v>24</v>
      </c>
      <c r="E130" s="42" t="s">
        <v>105</v>
      </c>
      <c r="F130" s="43">
        <v>100</v>
      </c>
      <c r="G130" s="43">
        <v>12</v>
      </c>
      <c r="H130" s="43">
        <v>22</v>
      </c>
      <c r="I130" s="43">
        <v>1</v>
      </c>
      <c r="J130" s="43">
        <v>250</v>
      </c>
      <c r="K130" s="44" t="s">
        <v>43</v>
      </c>
      <c r="L130" s="43"/>
    </row>
    <row r="131" spans="1:12" ht="15" x14ac:dyDescent="0.25">
      <c r="A131" s="14"/>
      <c r="B131" s="15"/>
      <c r="C131" s="11"/>
      <c r="D131" s="7" t="s">
        <v>25</v>
      </c>
      <c r="E131" s="42" t="s">
        <v>108</v>
      </c>
      <c r="F131" s="43">
        <v>150</v>
      </c>
      <c r="G131" s="43">
        <v>8.3000000000000007</v>
      </c>
      <c r="H131" s="43">
        <v>6.3</v>
      </c>
      <c r="I131" s="43">
        <v>36</v>
      </c>
      <c r="J131" s="43">
        <v>233.7</v>
      </c>
      <c r="K131" s="44" t="s">
        <v>52</v>
      </c>
      <c r="L131" s="43"/>
    </row>
    <row r="132" spans="1:12" ht="15" x14ac:dyDescent="0.25">
      <c r="A132" s="14"/>
      <c r="B132" s="15"/>
      <c r="C132" s="11"/>
      <c r="D132" s="7" t="s">
        <v>86</v>
      </c>
      <c r="E132" s="42" t="s">
        <v>59</v>
      </c>
      <c r="F132" s="43">
        <v>200</v>
      </c>
      <c r="G132" s="43" t="s">
        <v>60</v>
      </c>
      <c r="H132" s="43">
        <v>0.1</v>
      </c>
      <c r="I132" s="43">
        <v>18.399999999999999</v>
      </c>
      <c r="J132" s="43">
        <v>75.8</v>
      </c>
      <c r="K132" s="44" t="s">
        <v>61</v>
      </c>
      <c r="L132" s="43"/>
    </row>
    <row r="133" spans="1:12" ht="15" x14ac:dyDescent="0.25">
      <c r="A133" s="14"/>
      <c r="B133" s="15"/>
      <c r="C133" s="11"/>
      <c r="D133" s="7" t="s">
        <v>26</v>
      </c>
      <c r="E133" s="42" t="s">
        <v>42</v>
      </c>
      <c r="F133" s="43">
        <v>50</v>
      </c>
      <c r="G133" s="43">
        <v>4.05</v>
      </c>
      <c r="H133" s="43">
        <v>0.5</v>
      </c>
      <c r="I133" s="43">
        <v>25.55</v>
      </c>
      <c r="J133" s="43">
        <v>125.5</v>
      </c>
      <c r="K133" s="44" t="s">
        <v>43</v>
      </c>
      <c r="L133" s="43"/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56"/>
      <c r="E135" s="42" t="s">
        <v>88</v>
      </c>
      <c r="F135" s="43">
        <v>35</v>
      </c>
      <c r="G135" s="43">
        <v>2</v>
      </c>
      <c r="H135" s="53">
        <v>5</v>
      </c>
      <c r="I135" s="43">
        <v>40</v>
      </c>
      <c r="J135" s="43">
        <v>140</v>
      </c>
      <c r="K135" s="44" t="s">
        <v>43</v>
      </c>
      <c r="L135" s="43"/>
    </row>
    <row r="136" spans="1:12" ht="15" x14ac:dyDescent="0.25">
      <c r="A136" s="14"/>
      <c r="B136" s="15"/>
      <c r="C136" s="11"/>
      <c r="D136" s="6" t="s">
        <v>20</v>
      </c>
      <c r="E136" s="42" t="s">
        <v>20</v>
      </c>
      <c r="F136" s="43">
        <v>100</v>
      </c>
      <c r="G136" s="43">
        <v>0.4</v>
      </c>
      <c r="H136" s="43">
        <v>0.4</v>
      </c>
      <c r="I136" s="43">
        <v>10</v>
      </c>
      <c r="J136" s="43">
        <v>44.4</v>
      </c>
      <c r="K136" s="44" t="s">
        <v>43</v>
      </c>
      <c r="L136" s="43"/>
    </row>
    <row r="137" spans="1:12" ht="15" x14ac:dyDescent="0.25">
      <c r="A137" s="16"/>
      <c r="B137" s="17"/>
      <c r="C137" s="8"/>
      <c r="D137" s="18" t="s">
        <v>27</v>
      </c>
      <c r="E137" s="9"/>
      <c r="F137" s="19">
        <f>SUM(F128:F136)</f>
        <v>895</v>
      </c>
      <c r="G137" s="19">
        <v>29.37</v>
      </c>
      <c r="H137" s="19">
        <f t="shared" ref="H137:J137" si="47">SUM(H128:H136)</f>
        <v>44.519999999999996</v>
      </c>
      <c r="I137" s="19">
        <f t="shared" si="47"/>
        <v>140.32999999999998</v>
      </c>
      <c r="J137" s="19">
        <f t="shared" si="47"/>
        <v>1008.5799999999999</v>
      </c>
      <c r="K137" s="25"/>
      <c r="L137" s="19">
        <f t="shared" ref="L137" si="48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895</v>
      </c>
      <c r="G138" s="32">
        <f t="shared" ref="G138" si="49">G127+G137</f>
        <v>29.37</v>
      </c>
      <c r="H138" s="32">
        <f t="shared" ref="H138" si="50">H127+H137</f>
        <v>44.519999999999996</v>
      </c>
      <c r="I138" s="32">
        <f t="shared" ref="I138" si="51">I127+I137</f>
        <v>140.32999999999998</v>
      </c>
      <c r="J138" s="32">
        <f t="shared" ref="J138:L138" si="52">J127+J137</f>
        <v>1008.5799999999999</v>
      </c>
      <c r="K138" s="32"/>
      <c r="L138" s="32">
        <f t="shared" si="52"/>
        <v>0</v>
      </c>
    </row>
    <row r="139" spans="1:12" ht="15" x14ac:dyDescent="0.25">
      <c r="A139" s="20">
        <v>2</v>
      </c>
      <c r="B139" s="21">
        <v>3</v>
      </c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27</v>
      </c>
      <c r="E146" s="9"/>
      <c r="F146" s="19">
        <f>SUM(F139:F145)</f>
        <v>0</v>
      </c>
      <c r="G146" s="19">
        <f t="shared" ref="G146:J146" si="53">SUM(G139:G145)</f>
        <v>0</v>
      </c>
      <c r="H146" s="19">
        <f t="shared" si="53"/>
        <v>0</v>
      </c>
      <c r="I146" s="19">
        <f t="shared" si="53"/>
        <v>0</v>
      </c>
      <c r="J146" s="19">
        <f t="shared" si="53"/>
        <v>0</v>
      </c>
      <c r="K146" s="25"/>
      <c r="L146" s="19">
        <f t="shared" ref="L146" si="54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21</v>
      </c>
      <c r="D147" s="7" t="s">
        <v>22</v>
      </c>
      <c r="E147" s="42" t="s">
        <v>93</v>
      </c>
      <c r="F147" s="43">
        <v>60</v>
      </c>
      <c r="G147" s="43">
        <v>1.6</v>
      </c>
      <c r="H147" s="43">
        <v>6.1</v>
      </c>
      <c r="I147" s="43">
        <v>6.2</v>
      </c>
      <c r="J147" s="43">
        <v>85.7</v>
      </c>
      <c r="K147" s="44" t="s">
        <v>49</v>
      </c>
      <c r="L147" s="43"/>
    </row>
    <row r="148" spans="1:12" ht="15" x14ac:dyDescent="0.25">
      <c r="A148" s="23"/>
      <c r="B148" s="15"/>
      <c r="C148" s="11"/>
      <c r="D148" s="7" t="s">
        <v>23</v>
      </c>
      <c r="E148" s="42" t="s">
        <v>65</v>
      </c>
      <c r="F148" s="43">
        <v>200</v>
      </c>
      <c r="G148" s="43">
        <v>4.24</v>
      </c>
      <c r="H148" s="43">
        <v>4.0199999999999996</v>
      </c>
      <c r="I148" s="43">
        <v>15.92</v>
      </c>
      <c r="J148" s="43">
        <v>116.8</v>
      </c>
      <c r="K148" s="44" t="s">
        <v>63</v>
      </c>
      <c r="L148" s="43"/>
    </row>
    <row r="149" spans="1:12" ht="15" x14ac:dyDescent="0.25">
      <c r="A149" s="23"/>
      <c r="B149" s="15"/>
      <c r="C149" s="11"/>
      <c r="D149" s="7" t="s">
        <v>24</v>
      </c>
      <c r="E149" s="42" t="s">
        <v>107</v>
      </c>
      <c r="F149" s="43">
        <v>100</v>
      </c>
      <c r="G149" s="43">
        <v>11</v>
      </c>
      <c r="H149" s="43">
        <v>13</v>
      </c>
      <c r="I149" s="43">
        <v>18</v>
      </c>
      <c r="J149" s="43">
        <v>160</v>
      </c>
      <c r="K149" s="44" t="s">
        <v>43</v>
      </c>
      <c r="L149" s="43"/>
    </row>
    <row r="150" spans="1:12" ht="15" x14ac:dyDescent="0.25">
      <c r="A150" s="23"/>
      <c r="B150" s="15"/>
      <c r="C150" s="11"/>
      <c r="D150" s="7" t="s">
        <v>25</v>
      </c>
      <c r="E150" s="42" t="s">
        <v>69</v>
      </c>
      <c r="F150" s="43">
        <v>150</v>
      </c>
      <c r="G150" s="43">
        <v>3.5</v>
      </c>
      <c r="H150" s="43">
        <v>4.8</v>
      </c>
      <c r="I150" s="43">
        <v>35</v>
      </c>
      <c r="J150" s="43">
        <v>196.9</v>
      </c>
      <c r="K150" s="44" t="s">
        <v>50</v>
      </c>
      <c r="L150" s="43"/>
    </row>
    <row r="151" spans="1:12" ht="15" x14ac:dyDescent="0.25">
      <c r="A151" s="23"/>
      <c r="B151" s="15"/>
      <c r="C151" s="11"/>
      <c r="D151" s="7" t="s">
        <v>86</v>
      </c>
      <c r="E151" s="42" t="s">
        <v>40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41</v>
      </c>
      <c r="L151" s="43"/>
    </row>
    <row r="152" spans="1:12" ht="15" x14ac:dyDescent="0.25">
      <c r="A152" s="23"/>
      <c r="B152" s="15"/>
      <c r="C152" s="11"/>
      <c r="D152" s="7" t="s">
        <v>26</v>
      </c>
      <c r="E152" s="42" t="s">
        <v>42</v>
      </c>
      <c r="F152" s="43">
        <v>50</v>
      </c>
      <c r="G152" s="43">
        <v>4.05</v>
      </c>
      <c r="H152" s="43">
        <v>0.5</v>
      </c>
      <c r="I152" s="43">
        <v>25.55</v>
      </c>
      <c r="J152" s="43">
        <v>125.5</v>
      </c>
      <c r="K152" s="44" t="s">
        <v>43</v>
      </c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51" t="s">
        <v>20</v>
      </c>
      <c r="E154" s="42" t="s">
        <v>20</v>
      </c>
      <c r="F154" s="43">
        <v>100</v>
      </c>
      <c r="G154" s="43">
        <v>0.4</v>
      </c>
      <c r="H154" s="43">
        <v>0.4</v>
      </c>
      <c r="I154" s="43">
        <v>10</v>
      </c>
      <c r="J154" s="43">
        <v>44.4</v>
      </c>
      <c r="K154" s="44" t="s">
        <v>43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27</v>
      </c>
      <c r="E156" s="9"/>
      <c r="F156" s="19">
        <f>SUM(F147:F155)</f>
        <v>860</v>
      </c>
      <c r="G156" s="19">
        <f t="shared" ref="G156:J156" si="55">SUM(G147:G155)</f>
        <v>25.29</v>
      </c>
      <c r="H156" s="19">
        <f t="shared" si="55"/>
        <v>28.819999999999997</v>
      </c>
      <c r="I156" s="19">
        <f t="shared" si="55"/>
        <v>130.47</v>
      </c>
      <c r="J156" s="19">
        <f t="shared" si="55"/>
        <v>810.3</v>
      </c>
      <c r="K156" s="25"/>
      <c r="L156" s="19">
        <f t="shared" ref="L156" si="56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860</v>
      </c>
      <c r="G157" s="32">
        <f t="shared" ref="G157" si="57">G146+G156</f>
        <v>25.29</v>
      </c>
      <c r="H157" s="32">
        <f t="shared" ref="H157" si="58">H146+H156</f>
        <v>28.819999999999997</v>
      </c>
      <c r="I157" s="32">
        <f t="shared" ref="I157" si="59">I146+I156</f>
        <v>130.47</v>
      </c>
      <c r="J157" s="32">
        <f t="shared" ref="J157:L157" si="60">J146+J156</f>
        <v>810.3</v>
      </c>
      <c r="K157" s="32"/>
      <c r="L157" s="32">
        <f t="shared" si="60"/>
        <v>0</v>
      </c>
    </row>
    <row r="158" spans="1:12" ht="15" x14ac:dyDescent="0.25">
      <c r="A158" s="20">
        <v>2</v>
      </c>
      <c r="B158" s="21">
        <v>4</v>
      </c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27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21</v>
      </c>
      <c r="D166" s="7" t="s">
        <v>22</v>
      </c>
      <c r="E166" s="42" t="s">
        <v>36</v>
      </c>
      <c r="F166" s="43">
        <v>60</v>
      </c>
      <c r="G166" s="43">
        <v>0.6</v>
      </c>
      <c r="H166" s="43">
        <v>6.1</v>
      </c>
      <c r="I166" s="43">
        <v>4.3</v>
      </c>
      <c r="J166" s="43">
        <v>74.2</v>
      </c>
      <c r="K166" s="44" t="s">
        <v>70</v>
      </c>
      <c r="L166" s="43"/>
    </row>
    <row r="167" spans="1:12" ht="15" x14ac:dyDescent="0.25">
      <c r="A167" s="23"/>
      <c r="B167" s="15"/>
      <c r="C167" s="11"/>
      <c r="D167" s="7" t="s">
        <v>23</v>
      </c>
      <c r="E167" s="42" t="s">
        <v>55</v>
      </c>
      <c r="F167" s="43">
        <v>200</v>
      </c>
      <c r="G167" s="43">
        <v>1.7</v>
      </c>
      <c r="H167" s="43">
        <v>4.26</v>
      </c>
      <c r="I167" s="43">
        <v>9.68</v>
      </c>
      <c r="J167" s="43">
        <v>90.24</v>
      </c>
      <c r="K167" s="44" t="s">
        <v>56</v>
      </c>
      <c r="L167" s="43"/>
    </row>
    <row r="168" spans="1:12" ht="15" x14ac:dyDescent="0.25">
      <c r="A168" s="23"/>
      <c r="B168" s="15"/>
      <c r="C168" s="11"/>
      <c r="D168" s="7" t="s">
        <v>24</v>
      </c>
      <c r="E168" s="42" t="s">
        <v>85</v>
      </c>
      <c r="F168" s="43">
        <v>100</v>
      </c>
      <c r="G168" s="52" t="s">
        <v>81</v>
      </c>
      <c r="H168" s="52" t="s">
        <v>80</v>
      </c>
      <c r="I168" s="52" t="s">
        <v>79</v>
      </c>
      <c r="J168" s="52" t="s">
        <v>78</v>
      </c>
      <c r="K168" s="54" t="s">
        <v>75</v>
      </c>
      <c r="L168" s="43"/>
    </row>
    <row r="169" spans="1:12" ht="15" x14ac:dyDescent="0.25">
      <c r="A169" s="23"/>
      <c r="B169" s="15"/>
      <c r="C169" s="11"/>
      <c r="D169" s="7" t="s">
        <v>25</v>
      </c>
      <c r="E169" s="42" t="s">
        <v>116</v>
      </c>
      <c r="F169" s="43">
        <v>150</v>
      </c>
      <c r="G169" s="43">
        <v>5.4</v>
      </c>
      <c r="H169" s="43">
        <v>4.9000000000000004</v>
      </c>
      <c r="I169" s="43">
        <v>32.799999999999997</v>
      </c>
      <c r="J169" s="43">
        <v>196.8</v>
      </c>
      <c r="K169" s="44" t="s">
        <v>58</v>
      </c>
      <c r="L169" s="43"/>
    </row>
    <row r="170" spans="1:12" ht="15" x14ac:dyDescent="0.25">
      <c r="A170" s="23"/>
      <c r="B170" s="15"/>
      <c r="C170" s="11"/>
      <c r="D170" s="7" t="s">
        <v>86</v>
      </c>
      <c r="E170" s="42" t="s">
        <v>59</v>
      </c>
      <c r="F170" s="43">
        <v>200</v>
      </c>
      <c r="G170" s="43" t="s">
        <v>60</v>
      </c>
      <c r="H170" s="43">
        <v>0.1</v>
      </c>
      <c r="I170" s="43">
        <v>18.399999999999999</v>
      </c>
      <c r="J170" s="43">
        <v>75.8</v>
      </c>
      <c r="K170" s="44" t="s">
        <v>61</v>
      </c>
      <c r="L170" s="43"/>
    </row>
    <row r="171" spans="1:12" ht="15" x14ac:dyDescent="0.25">
      <c r="A171" s="23"/>
      <c r="B171" s="15"/>
      <c r="C171" s="11"/>
      <c r="D171" s="7" t="s">
        <v>26</v>
      </c>
      <c r="E171" s="42" t="s">
        <v>42</v>
      </c>
      <c r="F171" s="43">
        <v>50</v>
      </c>
      <c r="G171" s="43">
        <v>4.05</v>
      </c>
      <c r="H171" s="43">
        <v>0.5</v>
      </c>
      <c r="I171" s="43">
        <v>25.55</v>
      </c>
      <c r="J171" s="43">
        <v>125.5</v>
      </c>
      <c r="K171" s="44" t="s">
        <v>43</v>
      </c>
      <c r="L171" s="43"/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58" t="s">
        <v>20</v>
      </c>
      <c r="E173" s="42" t="s">
        <v>20</v>
      </c>
      <c r="F173" s="43">
        <v>100</v>
      </c>
      <c r="G173" s="43">
        <v>0.4</v>
      </c>
      <c r="H173" s="43">
        <v>0.4</v>
      </c>
      <c r="I173" s="43">
        <v>10</v>
      </c>
      <c r="J173" s="43">
        <v>44.4</v>
      </c>
      <c r="K173" s="44" t="s">
        <v>43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27</v>
      </c>
      <c r="E175" s="9"/>
      <c r="F175" s="19">
        <f>SUM(F166:F174)</f>
        <v>860</v>
      </c>
      <c r="G175" s="19">
        <v>30.05</v>
      </c>
      <c r="H175" s="19">
        <v>22.86</v>
      </c>
      <c r="I175" s="19">
        <v>109.23</v>
      </c>
      <c r="J175" s="19">
        <v>770.54</v>
      </c>
      <c r="K175" s="25"/>
      <c r="L175" s="19">
        <f t="shared" ref="L175" si="63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860</v>
      </c>
      <c r="G176" s="32">
        <f t="shared" ref="G176" si="64">G165+G175</f>
        <v>30.05</v>
      </c>
      <c r="H176" s="32">
        <f t="shared" ref="H176" si="65">H165+H175</f>
        <v>22.86</v>
      </c>
      <c r="I176" s="32">
        <f t="shared" ref="I176" si="66">I165+I175</f>
        <v>109.23</v>
      </c>
      <c r="J176" s="32">
        <f t="shared" ref="J176:L176" si="67">J165+J175</f>
        <v>770.54</v>
      </c>
      <c r="K176" s="32"/>
      <c r="L176" s="32">
        <f t="shared" si="67"/>
        <v>0</v>
      </c>
    </row>
    <row r="177" spans="1:12" ht="15" x14ac:dyDescent="0.25">
      <c r="A177" s="20">
        <v>2</v>
      </c>
      <c r="B177" s="21">
        <v>5</v>
      </c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27</v>
      </c>
      <c r="E184" s="9"/>
      <c r="F184" s="19">
        <f>SUM(F177:F183)</f>
        <v>0</v>
      </c>
      <c r="G184" s="19">
        <f t="shared" ref="G184:J184" si="68">SUM(G177:G183)</f>
        <v>0</v>
      </c>
      <c r="H184" s="19">
        <f t="shared" si="68"/>
        <v>0</v>
      </c>
      <c r="I184" s="19">
        <f t="shared" si="68"/>
        <v>0</v>
      </c>
      <c r="J184" s="19">
        <f t="shared" si="68"/>
        <v>0</v>
      </c>
      <c r="K184" s="25"/>
      <c r="L184" s="19">
        <f t="shared" ref="L184" si="6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21</v>
      </c>
      <c r="D185" s="7" t="s">
        <v>22</v>
      </c>
      <c r="E185" s="42" t="s">
        <v>44</v>
      </c>
      <c r="F185" s="43">
        <v>60</v>
      </c>
      <c r="G185" s="43">
        <v>0.8</v>
      </c>
      <c r="H185" s="43">
        <v>2.7</v>
      </c>
      <c r="I185" s="43">
        <v>4.5999999999999996</v>
      </c>
      <c r="J185" s="43">
        <v>45.6</v>
      </c>
      <c r="K185" s="44" t="s">
        <v>45</v>
      </c>
      <c r="L185" s="43"/>
    </row>
    <row r="186" spans="1:12" ht="15" x14ac:dyDescent="0.25">
      <c r="A186" s="23"/>
      <c r="B186" s="15"/>
      <c r="C186" s="11"/>
      <c r="D186" s="7" t="s">
        <v>23</v>
      </c>
      <c r="E186" s="42" t="s">
        <v>71</v>
      </c>
      <c r="F186" s="43">
        <v>200</v>
      </c>
      <c r="G186" s="43">
        <v>1.74</v>
      </c>
      <c r="H186" s="43">
        <v>5.04</v>
      </c>
      <c r="I186" s="43">
        <v>10.8</v>
      </c>
      <c r="J186" s="43">
        <v>95.2</v>
      </c>
      <c r="K186" s="44" t="s">
        <v>72</v>
      </c>
      <c r="L186" s="43"/>
    </row>
    <row r="187" spans="1:12" ht="15" x14ac:dyDescent="0.25">
      <c r="A187" s="23"/>
      <c r="B187" s="15"/>
      <c r="C187" s="11"/>
      <c r="D187" s="7" t="s">
        <v>24</v>
      </c>
      <c r="E187" s="42" t="s">
        <v>118</v>
      </c>
      <c r="F187" s="43">
        <v>100</v>
      </c>
      <c r="G187" s="43">
        <v>15</v>
      </c>
      <c r="H187" s="43">
        <v>11</v>
      </c>
      <c r="I187" s="43">
        <v>1</v>
      </c>
      <c r="J187" s="43">
        <v>160</v>
      </c>
      <c r="K187" s="44" t="s">
        <v>43</v>
      </c>
      <c r="L187" s="43"/>
    </row>
    <row r="188" spans="1:12" ht="15" x14ac:dyDescent="0.25">
      <c r="A188" s="23"/>
      <c r="B188" s="15"/>
      <c r="C188" s="11"/>
      <c r="D188" s="7" t="s">
        <v>25</v>
      </c>
      <c r="E188" s="42" t="s">
        <v>66</v>
      </c>
      <c r="F188" s="43">
        <v>150</v>
      </c>
      <c r="G188" s="43">
        <v>2.8</v>
      </c>
      <c r="H188" s="43">
        <v>7.4</v>
      </c>
      <c r="I188" s="43">
        <v>13.6</v>
      </c>
      <c r="J188" s="43">
        <v>133.4</v>
      </c>
      <c r="K188" s="44" t="s">
        <v>67</v>
      </c>
      <c r="L188" s="43"/>
    </row>
    <row r="189" spans="1:12" ht="15" x14ac:dyDescent="0.25">
      <c r="A189" s="23"/>
      <c r="B189" s="15"/>
      <c r="C189" s="11"/>
      <c r="D189" s="7" t="s">
        <v>86</v>
      </c>
      <c r="E189" s="42" t="s">
        <v>84</v>
      </c>
      <c r="F189" s="43">
        <v>200</v>
      </c>
      <c r="G189" s="43">
        <v>0.2</v>
      </c>
      <c r="H189" s="43">
        <v>1</v>
      </c>
      <c r="I189" s="43">
        <v>7.4</v>
      </c>
      <c r="J189" s="43">
        <v>39</v>
      </c>
      <c r="K189" s="44" t="s">
        <v>109</v>
      </c>
      <c r="L189" s="43"/>
    </row>
    <row r="190" spans="1:12" ht="15" x14ac:dyDescent="0.25">
      <c r="A190" s="23"/>
      <c r="B190" s="15"/>
      <c r="C190" s="11"/>
      <c r="D190" s="7" t="s">
        <v>26</v>
      </c>
      <c r="E190" s="42" t="s">
        <v>117</v>
      </c>
      <c r="F190" s="43">
        <v>70</v>
      </c>
      <c r="G190" s="43">
        <v>4.8600000000000003</v>
      </c>
      <c r="H190" s="43">
        <v>7.8</v>
      </c>
      <c r="I190" s="43">
        <v>29.4</v>
      </c>
      <c r="J190" s="43">
        <v>237.1</v>
      </c>
      <c r="K190" s="44" t="s">
        <v>43</v>
      </c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51" t="s">
        <v>20</v>
      </c>
      <c r="E192" s="42" t="s">
        <v>20</v>
      </c>
      <c r="F192" s="43">
        <v>100</v>
      </c>
      <c r="G192" s="43">
        <v>0.4</v>
      </c>
      <c r="H192" s="43">
        <v>0.4</v>
      </c>
      <c r="I192" s="43">
        <v>10</v>
      </c>
      <c r="J192" s="43">
        <v>44.4</v>
      </c>
      <c r="K192" s="44" t="s">
        <v>43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27</v>
      </c>
      <c r="E194" s="9"/>
      <c r="F194" s="19">
        <f>SUM(F185:F193)</f>
        <v>880</v>
      </c>
      <c r="G194" s="19">
        <f t="shared" ref="G194:J194" si="70">SUM(G185:G193)</f>
        <v>25.799999999999997</v>
      </c>
      <c r="H194" s="19">
        <f t="shared" si="70"/>
        <v>35.339999999999996</v>
      </c>
      <c r="I194" s="19">
        <f t="shared" si="70"/>
        <v>76.8</v>
      </c>
      <c r="J194" s="19">
        <f t="shared" si="70"/>
        <v>754.7</v>
      </c>
      <c r="K194" s="25"/>
      <c r="L194" s="19">
        <f t="shared" ref="L194" si="71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880</v>
      </c>
      <c r="G195" s="32">
        <f t="shared" ref="G195" si="72">G184+G194</f>
        <v>25.799999999999997</v>
      </c>
      <c r="H195" s="32">
        <f t="shared" ref="H195" si="73">H184+H194</f>
        <v>35.339999999999996</v>
      </c>
      <c r="I195" s="32">
        <f t="shared" ref="I195" si="74">I184+I194</f>
        <v>76.8</v>
      </c>
      <c r="J195" s="32">
        <f t="shared" ref="J195:L195" si="75">J184+J194</f>
        <v>754.7</v>
      </c>
      <c r="K195" s="32"/>
      <c r="L195" s="32">
        <f t="shared" si="75"/>
        <v>0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875</v>
      </c>
      <c r="G196" s="59" t="e">
        <f t="shared" ref="G196:I196" si="76">(G24+G43+G62+G81+G100+G119+G138+G157+G176+G195)/(IF(G24=0,0,1)+IF(G43=0,0,1)+IF(G62=0,0,1)+IF(G81=0,0,1)+IF(G100=0,0,1)+IF(G119=0,0,1)+IF(G138=0,0,1)+IF(G157=0,0,1)+IF(G176=0,0,1)+IF(G195=0,0,1))</f>
        <v>#VALUE!</v>
      </c>
      <c r="H196" s="59" t="e">
        <f t="shared" si="76"/>
        <v>#VALUE!</v>
      </c>
      <c r="I196" s="59" t="e">
        <f t="shared" si="76"/>
        <v>#VALUE!</v>
      </c>
      <c r="J196" s="34" t="s">
        <v>82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2024-12-06T03:45:15Z</cp:lastPrinted>
  <dcterms:created xsi:type="dcterms:W3CDTF">2022-05-16T14:23:56Z</dcterms:created>
  <dcterms:modified xsi:type="dcterms:W3CDTF">2026-03-03T06:36:05Z</dcterms:modified>
</cp:coreProperties>
</file>